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FTF青少年无人机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<sst xmlns="http://schemas.openxmlformats.org/spreadsheetml/2006/main" count="521" uniqueCount="230">
  <si>
    <r>
      <t>2025世界机器人大赛青少年机器人设计大赛-福建省选拔赛-</t>
    </r>
    <r>
      <rPr>
        <b/>
        <sz val="16"/>
        <color rgb="FFFF0000"/>
        <rFont val="宋体"/>
        <charset val="134"/>
        <scheme val="minor"/>
      </rPr>
      <t>FTF青少年无人机赛项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</si>
  <si>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</si>
  <si>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</si>
  <si>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</si>
  <si>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</si>
  <si>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组别</t>
  </si>
  <si>
    <t>队伍名称</t>
  </si>
  <si>
    <t>参赛单位</t>
  </si>
  <si>
    <t>教练信息</t>
  </si>
  <si>
    <t>选手信息</t>
  </si>
  <si>
    <t>进球数</t>
  </si>
  <si>
    <t>时间</t>
  </si>
  <si>
    <t>成绩排名</t>
  </si>
  <si>
    <t>奖项</t>
  </si>
  <si>
    <t>P6Y5JG4js-524-010-tk-001-PHd-054-1-94Z-06-dCB</t>
  </si>
  <si>
    <t>地空协同挑战赛项</t>
  </si>
  <si>
    <t>FTF球机对抗</t>
  </si>
  <si>
    <t>小学高龄组</t>
  </si>
  <si>
    <t>励道传奇3</t>
  </si>
  <si>
    <t>厦门市湖里区社会体育指导员协会</t>
  </si>
  <si>
    <t>李智强</t>
  </si>
  <si>
    <t>方锐逸|方博楠|方宏博</t>
  </si>
  <si>
    <t>/</t>
  </si>
  <si>
    <t>一等奖(冠军)</t>
  </si>
  <si>
    <t>P6Y5JG4jr-524-010-Uy-001-RRU-054-1-bKJ-06-pyG</t>
  </si>
  <si>
    <t>悟道航空2队</t>
  </si>
  <si>
    <t>林东南</t>
  </si>
  <si>
    <t>杨哲淳|熊添祺|陈梦垚</t>
  </si>
  <si>
    <t>一等奖(亚军)</t>
  </si>
  <si>
    <t>P6Y5JG4je-524-010-q0-001-OKW-054-1-Fv2-06-4jM</t>
  </si>
  <si>
    <t>励道传奇2</t>
  </si>
  <si>
    <t>范无泷|张贝麟|陈明佳</t>
  </si>
  <si>
    <t>一等奖(季军)</t>
  </si>
  <si>
    <t>P6Y5JG4jt-524-010-xo-001-tYN-054-1-qtV-06-ftA</t>
  </si>
  <si>
    <t>英才翔宇3队</t>
  </si>
  <si>
    <t>厦门英才学校</t>
  </si>
  <si>
    <t>倪以军</t>
  </si>
  <si>
    <t>杨佳翰|简钰涛|林景锋</t>
  </si>
  <si>
    <t>二等奖</t>
  </si>
  <si>
    <t>P6Y5JG4j8-524-010-GK-001-4Y7-054-1-uJl-06-ncR</t>
  </si>
  <si>
    <t>永远炸鸡队</t>
  </si>
  <si>
    <t>宁德师范学院信息工程学院科技创新训练班</t>
  </si>
  <si>
    <t>董健行|王涛涛</t>
  </si>
  <si>
    <t>林盟旭|陈一心|陈疏檀</t>
  </si>
  <si>
    <t>P6Y5JG4jL-524-010-bI-001-u75-054-1-h8z-06-zhQ</t>
  </si>
  <si>
    <t>英才翔宇1队</t>
  </si>
  <si>
    <t>刘子杨|伍昊茗|罗江域</t>
  </si>
  <si>
    <t>P6Y5JG4jb-524-010-6p-001-1ZD-054-1-c94-06-4OD</t>
  </si>
  <si>
    <t>英才翔宇2队</t>
  </si>
  <si>
    <t>杨舜淇|戴哲瀚|林子睿</t>
  </si>
  <si>
    <t>三等奖</t>
  </si>
  <si>
    <t>P6Y5JG4jH-524-010-N7-001-DoY-054-1-9mB-06-Ndt</t>
  </si>
  <si>
    <t>必须坠机队</t>
  </si>
  <si>
    <t>林莫宸|章子睿|林盟曦</t>
  </si>
  <si>
    <t>P6Y5JG4j3-524-010-oS-001-CFQ-054-1-5zA-06-rK6</t>
  </si>
  <si>
    <t>悟道航空1队</t>
  </si>
  <si>
    <t>孙盛杰|蔡宇杰|杨哲甯</t>
  </si>
  <si>
    <t>P6Y5JG4ju-524-010-jO-001-K6J-054-1-tCF-06-0HL</t>
  </si>
  <si>
    <t>肥老鼠队</t>
  </si>
  <si>
    <t>陈汧羽|韦力元|林哲</t>
  </si>
  <si>
    <t>P6Y5JG4jc-524-010-Nz-001-W1Z-054-1-VrG-06-sK8</t>
  </si>
  <si>
    <t>英才翔宇4队</t>
  </si>
  <si>
    <t>揭宸睿|薛梓航|杨蓝森</t>
  </si>
  <si>
    <t>P6Y5JG4Yr-524-010-Yu-001-RA0-054-1-FXN-06-9wp</t>
  </si>
  <si>
    <t>励道传奇1</t>
  </si>
  <si>
    <t>张堉喆|张佳荣|刘子豪</t>
  </si>
  <si>
    <t>P6Y5JG4mU-524-010-Oi-001-SAk-054-1-4PY-02-eNR</t>
  </si>
  <si>
    <t>初中组</t>
  </si>
  <si>
    <t>安茶无敌</t>
  </si>
  <si>
    <t>福建省安溪茶业职业技术学校</t>
  </si>
  <si>
    <t>黄贵体</t>
  </si>
  <si>
    <t>周文腾|林一平|唐圣翔</t>
  </si>
  <si>
    <t>P6Y5JG4n6-524-010-FX-001-Iew-054-1-yFR-02-cNL</t>
  </si>
  <si>
    <t>安溪县参内中学01</t>
  </si>
  <si>
    <t>安溪县参内中学</t>
  </si>
  <si>
    <t>黄婷</t>
  </si>
  <si>
    <t>黄俊钰|黄鑫|汪思辰</t>
  </si>
  <si>
    <t>P6Y5JG4n9-524-010-CO-001-kVJ-054-1-WaN-02-oHC</t>
  </si>
  <si>
    <t>安溪县参内中学03</t>
  </si>
  <si>
    <t>刘宝凤</t>
  </si>
  <si>
    <t>黄梓贤|叶泓|余梓豪</t>
  </si>
  <si>
    <t>P6Y5JG4mG-524-010-52-001-MQm-054-1-2uf-02-Sg0</t>
  </si>
  <si>
    <t>安茶奇迹</t>
  </si>
  <si>
    <t>林绍坤|周梓湘|周云泽</t>
  </si>
  <si>
    <t>P6Y5JG4n2-524-010-vb-001-JJU-054-1-hrh-02-ZGQ</t>
  </si>
  <si>
    <t>卧龙凤雏队</t>
  </si>
  <si>
    <t>董健行|黄伟</t>
  </si>
  <si>
    <t>王泽辰|薛镇东|丁方为</t>
  </si>
  <si>
    <t>P6Y5JG4m9-524-010-DL-001-Wwg-054-1-6cC-02-29S</t>
  </si>
  <si>
    <t>励道传奇4</t>
  </si>
  <si>
    <t>谢砚霏|陈锦宏|郑欣悦</t>
  </si>
  <si>
    <t>P6Y5JG4nX-524-010-2D-001-7On-054-1-jB4-02-cLV</t>
  </si>
  <si>
    <t>安溪县参内中学02</t>
  </si>
  <si>
    <t>黄艺玲|林海全</t>
  </si>
  <si>
    <t>段若涵|苏期峰|陈景坤</t>
  </si>
  <si>
    <t>P6Y5JG4mw-524-010-QR-001-0WO-054-1-i32-02-dY1</t>
  </si>
  <si>
    <t>安茶先锋</t>
  </si>
  <si>
    <t>高祺圆|林芯熠|林梓轩</t>
  </si>
  <si>
    <t>P6Y5JG4nn-524-010-EH-001-rwo-054-1-dtO-02-ms5</t>
  </si>
  <si>
    <t>安溪县参内中学09</t>
  </si>
  <si>
    <t>陈艺东</t>
  </si>
  <si>
    <t>郑欣琪|黄景豪|沈艺鹏</t>
  </si>
  <si>
    <t>P6Y5JG4nC-524-010-d9-001-rYj-054-1-dMS-02-PMG</t>
  </si>
  <si>
    <t>安溪县参内中学04</t>
  </si>
  <si>
    <t>黄宇</t>
  </si>
  <si>
    <t>吴嘉懿|何廷栋|黄海超</t>
  </si>
  <si>
    <t>P6Y5JG4nO-524-010-i9-001-AGK-054-1-2JV-02-FUF</t>
  </si>
  <si>
    <t>安溪县参内中学06</t>
  </si>
  <si>
    <t>郑莹莹|黄欣怡|林诗桐</t>
  </si>
  <si>
    <t>P6Y5JG4nN-524-010-ww-001-x70-054-1-JRQ-02-CCe</t>
  </si>
  <si>
    <t>安溪县参内中学05</t>
  </si>
  <si>
    <t>王晓芬</t>
  </si>
  <si>
    <t>杨致远|苏祎凯|廖世霖</t>
  </si>
  <si>
    <t>P6Y5JG4nW-524-010-bd-001-l0B-054-1-QbC-02-2kq</t>
  </si>
  <si>
    <t>安溪县参内中学07</t>
  </si>
  <si>
    <t>刘泽峰|陈艺东</t>
  </si>
  <si>
    <t>陈玲玥|黄雅欣|郑启辉</t>
  </si>
  <si>
    <t>P6Y5JG4n3-524-010-h2-001-l1Q-054-1-bsT-02-ZjC</t>
  </si>
  <si>
    <t>安溪县参内中学10</t>
  </si>
  <si>
    <t>周丽冰</t>
  </si>
  <si>
    <t>汪亦铖|黄灿锋|吴锦龙</t>
  </si>
  <si>
    <t>P6Y5JG4nH-524-010-p0-001-Qki-054-1-eMG-02-nkq</t>
  </si>
  <si>
    <t>安溪县参内中学08</t>
  </si>
  <si>
    <t>张晓红</t>
  </si>
  <si>
    <t>赵雅涵|王丽婷|叶广正</t>
  </si>
  <si>
    <t>P6Y5JG4ng-524-010-Ua-001-MYz-054-1-74k-02-W5H</t>
  </si>
  <si>
    <t>安溪县参内中学11</t>
  </si>
  <si>
    <t>王淑美</t>
  </si>
  <si>
    <t>叶茹意|王泓鑫|黄景豪</t>
  </si>
  <si>
    <t>积分</t>
  </si>
  <si>
    <t>P6Y5JG4rJ-524-010-Ih-002-teb-056-1-5Wx-03-n62</t>
  </si>
  <si>
    <t>FTF编程任务</t>
  </si>
  <si>
    <t>中学组</t>
  </si>
  <si>
    <t>安溪县参内中学19</t>
  </si>
  <si>
    <t>翁贵德</t>
  </si>
  <si>
    <t>王子恒|翁翊琛</t>
  </si>
  <si>
    <t>4.44.00</t>
  </si>
  <si>
    <t>P6Y5JG4rq-524-010-pz-002-Rtf-056-1-ClP-03-JCd</t>
  </si>
  <si>
    <t>安溪县参内中学17</t>
  </si>
  <si>
    <t>龚春治</t>
  </si>
  <si>
    <t>黄昱恺|林靖恒</t>
  </si>
  <si>
    <t>4.38.00</t>
  </si>
  <si>
    <t>P6Y5JG4rV-524-010-eQ-002-F7m-056-1-CHL-03-1an</t>
  </si>
  <si>
    <t>安溪县参内中学18</t>
  </si>
  <si>
    <t>赵晖宏|肖铭超</t>
  </si>
  <si>
    <t>00.22.93</t>
  </si>
  <si>
    <t>P6Y5JG4rH-524-010-VZ-002-ypP-056-1-Bgv-03-0UP</t>
  </si>
  <si>
    <t>蓝溪问鼎队</t>
  </si>
  <si>
    <t>福建省安溪蓝溪中学</t>
  </si>
  <si>
    <t>吴建莹|陈伟福</t>
  </si>
  <si>
    <t>谢雅欣|吴坤源</t>
  </si>
  <si>
    <t>1.25.66</t>
  </si>
  <si>
    <t>P6Y5JG4ra-524-010-cD-002-imJ-056-1-JgU-03-vi9</t>
  </si>
  <si>
    <t>安溪县参内中学20</t>
  </si>
  <si>
    <t>许霖海</t>
  </si>
  <si>
    <t>白家源|张圣杰</t>
  </si>
  <si>
    <t>1.52.62</t>
  </si>
  <si>
    <t>P6Y5JG4rT-524-010-xs-002-x60-056-1-UAZ-03-lYO</t>
  </si>
  <si>
    <t>蓝溪苍穹队</t>
  </si>
  <si>
    <t>孙头辉|徐思义</t>
  </si>
  <si>
    <t>陈加明|林鸿杰</t>
  </si>
  <si>
    <t>2.02.36</t>
  </si>
  <si>
    <t>P6Y5JG4rb-524-010-1P-002-gjd-056-1-Ofh-03-KL7</t>
  </si>
  <si>
    <t>安溪县参内中学16</t>
  </si>
  <si>
    <t>刘泽峰|王晓芬</t>
  </si>
  <si>
    <t>吴钰敏|王佳浩</t>
  </si>
  <si>
    <t>2.06.66</t>
  </si>
  <si>
    <t>P6Y5JG4rz-524-010-XB-002-yj6-056-1-4rI-03-ZbL</t>
  </si>
  <si>
    <t>安溪县参内中学14</t>
  </si>
  <si>
    <t>林海全</t>
  </si>
  <si>
    <t>叶思杰|王龙鑫</t>
  </si>
  <si>
    <t>2.17.00</t>
  </si>
  <si>
    <t>P6Y5JG4rL-524-010-tp-002-bIR-056-1-tb8-03-evd</t>
  </si>
  <si>
    <t>安溪县参内中学15</t>
  </si>
  <si>
    <t>林惜恩|吴宏杰</t>
  </si>
  <si>
    <t>2.25.95</t>
  </si>
  <si>
    <t>P6Y5JG4rv-524-010-M3-002-HtO-056-1-6fU-03-llO</t>
  </si>
  <si>
    <t>安溪县参内中学12</t>
  </si>
  <si>
    <t>黄艺玲|王培丽</t>
  </si>
  <si>
    <t>周勇智|陈锦峰</t>
  </si>
  <si>
    <t>1.12.30</t>
  </si>
  <si>
    <t>P6Y5JG4rh-524-010-rB-002-O4i-056-1-4X3-03-Mlp</t>
  </si>
  <si>
    <t>安溪县参内中学13</t>
  </si>
  <si>
    <t>许煜辰|兰梓洋</t>
  </si>
  <si>
    <t>1.33.93</t>
  </si>
  <si>
    <t>荣誉值</t>
  </si>
  <si>
    <t>P6Y5JG4lq-524-010-6y-001-feC-053-1-i13-06-wiv</t>
  </si>
  <si>
    <t>FTF极速任务</t>
  </si>
  <si>
    <t>志在青云队</t>
  </si>
  <si>
    <t>厦门海沧延奎实验小学 厦门海沧延奎实验小学孚中央分校</t>
  </si>
  <si>
    <t>李璟瑜|刘政良</t>
  </si>
  <si>
    <t>黄鑫|马浚宁</t>
  </si>
  <si>
    <t>P6Y5JG4lV-524-010-1S-001-QvW-053-1-yKt-06-oeI</t>
  </si>
  <si>
    <t>御风逐电队</t>
  </si>
  <si>
    <t>梧村小学 厦门市高殿中心小学</t>
  </si>
  <si>
    <t>吴毅|徐金燕</t>
  </si>
  <si>
    <t>陈昱铭|姚熠凯</t>
  </si>
  <si>
    <t>P6Y5JG4j7-524-010-bk-001-Z0E-053-1-k2R-06-OBi</t>
  </si>
  <si>
    <t>平潭无双舰队</t>
  </si>
  <si>
    <t>平潭实验小学南街校区/平潭流水镇中心小学</t>
  </si>
  <si>
    <t>陈友峰</t>
  </si>
  <si>
    <t>庄睿罡|方天逸</t>
  </si>
  <si>
    <t>P6Y5JG4lt-524-010-PK-001-qvo-053-1-uIp-06-be7</t>
  </si>
  <si>
    <t>琴瑟和鸣队</t>
  </si>
  <si>
    <t>海沧区霞阳小学</t>
  </si>
  <si>
    <t>陈振容</t>
  </si>
  <si>
    <t>陈竑旭|陈竑聿</t>
  </si>
  <si>
    <t>P6Y5JG4jP-524-010-Og-001-sNM-053-1-9Hi-06-OEH</t>
  </si>
  <si>
    <t>平潭苍穹双星</t>
  </si>
  <si>
    <t>平潭实验小学南街校区/平潭城中小学</t>
  </si>
  <si>
    <t>何宗睿|游承恩</t>
  </si>
  <si>
    <t>P6Y5JG4le-524-010-wt-001-Rzf-053-1-4oi-06-ddR</t>
  </si>
  <si>
    <t>涛声2队</t>
  </si>
  <si>
    <t>沼涛实验小学</t>
  </si>
  <si>
    <t>杨丽明|王木贵</t>
  </si>
  <si>
    <t>许烨辰|.廖毅哲</t>
  </si>
  <si>
    <t>P6Y5JG4lY-524-010-ty-001-x0z-053-1-OVt-06-3r4</t>
  </si>
  <si>
    <t>涛声1队</t>
  </si>
  <si>
    <t>王木贵</t>
  </si>
  <si>
    <t>廖毅晨|林宇宸</t>
  </si>
  <si>
    <t>P6Y5JG4jv-524-010-1E-001-Yq2-053-1-onV-06-BRr</t>
  </si>
  <si>
    <t>涛声6队</t>
  </si>
  <si>
    <t>安溪沼涛实验小学</t>
  </si>
  <si>
    <t>陈一诺|陈孜劼</t>
  </si>
  <si>
    <t>P6Y5JG4lr-524-010-U3-001-wS3-053-1-xKW-06-i0p</t>
  </si>
  <si>
    <t>涛声5队</t>
  </si>
  <si>
    <t>林学杨|罗章晟</t>
  </si>
  <si>
    <t>P6Y5JG4lk-524-010-gO-001-uPN-053-1-jA9-06-nTr</t>
  </si>
  <si>
    <t>涛声3队</t>
  </si>
  <si>
    <t>周子飏|林习杨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</si>
</sst>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zoomScale="80" zoomScaleNormal="80" zoomScaleSheetLayoutView="60" workbookViewId="0">
      <selection activeCell="G8" sqref="G8"/>
    </sheetView>
  </sheetViews>
  <sheetFormatPr defaultColWidth="10" defaultRowHeight="16" customHeight="1"/>
  <cols>
    <col min="1" max="1" width="9" style="2" customWidth="1"/>
    <col min="2" max="2" width="26.141592920354" style="2" customWidth="1"/>
    <col min="3" max="3" width="20.9115044247788" style="2" customWidth="1"/>
    <col min="4" max="4" width="15.4424778761062" style="2" customWidth="1"/>
    <col min="5" max="5" width="11.8938053097345" style="2" customWidth="1"/>
    <col min="6" max="6" width="17.5575221238938" style="2" customWidth="1"/>
    <col min="7" max="7" width="16.6637168141593" style="2" customWidth="1"/>
    <col min="8" max="8" width="13.5575221238938" style="2" customWidth="1"/>
    <col min="9" max="9" width="21.7787610619469" style="2" customWidth="1"/>
    <col min="10" max="11" width="10" style="2"/>
    <col min="12" max="12" width="10" style="3"/>
    <col min="13" max="13" width="13.4513274336283" style="2" customWidth="1"/>
    <col min="14" max="14" width="13.0353982300885" style="2" customWidth="1"/>
    <col min="15" max="16384" width="10" style="2"/>
  </cols>
  <sheetData>
    <row r="1" ht="3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/>
    </row>
    <row r="3" customHeight="1" spans="1:15">
      <c r="A3" s="7">
        <v>258214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8">
        <v>98</v>
      </c>
      <c r="K3" s="7" t="s">
        <v>22</v>
      </c>
      <c r="L3" s="8">
        <v>1</v>
      </c>
      <c r="M3" s="9" t="s">
        <v>23</v>
      </c>
      <c r="N3" s="7"/>
      <c r="O3" s="10"/>
    </row>
    <row r="4" customHeight="1" spans="1:15">
      <c r="A4" s="7">
        <v>256335</v>
      </c>
      <c r="B4" s="7" t="s">
        <v>24</v>
      </c>
      <c r="C4" s="7" t="s">
        <v>15</v>
      </c>
      <c r="D4" s="7" t="s">
        <v>16</v>
      </c>
      <c r="E4" s="7" t="s">
        <v>17</v>
      </c>
      <c r="F4" s="7" t="s">
        <v>25</v>
      </c>
      <c r="G4" s="7" t="s">
        <v>19</v>
      </c>
      <c r="H4" s="7" t="s">
        <v>26</v>
      </c>
      <c r="I4" s="7" t="s">
        <v>27</v>
      </c>
      <c r="J4" s="8">
        <v>90</v>
      </c>
      <c r="K4" s="7" t="s">
        <v>22</v>
      </c>
      <c r="L4" s="8">
        <v>2</v>
      </c>
      <c r="M4" s="9" t="s">
        <v>28</v>
      </c>
      <c r="N4" s="7"/>
      <c r="O4" s="10"/>
    </row>
    <row r="5" customHeight="1" spans="1:15">
      <c r="A5" s="7">
        <v>258202</v>
      </c>
      <c r="B5" s="7" t="s">
        <v>29</v>
      </c>
      <c r="C5" s="7" t="s">
        <v>15</v>
      </c>
      <c r="D5" s="7" t="s">
        <v>16</v>
      </c>
      <c r="E5" s="7" t="s">
        <v>17</v>
      </c>
      <c r="F5" s="7" t="s">
        <v>30</v>
      </c>
      <c r="G5" s="7" t="s">
        <v>19</v>
      </c>
      <c r="H5" s="7" t="s">
        <v>20</v>
      </c>
      <c r="I5" s="7" t="s">
        <v>31</v>
      </c>
      <c r="J5" s="8">
        <v>88</v>
      </c>
      <c r="K5" s="7" t="s">
        <v>22</v>
      </c>
      <c r="L5" s="8">
        <v>3</v>
      </c>
      <c r="M5" s="9" t="s">
        <v>32</v>
      </c>
      <c r="N5" s="7"/>
      <c r="O5" s="10"/>
    </row>
    <row r="6" customHeight="1" spans="1:15">
      <c r="A6" s="7">
        <v>250345</v>
      </c>
      <c r="B6" s="7" t="s">
        <v>33</v>
      </c>
      <c r="C6" s="7" t="s">
        <v>15</v>
      </c>
      <c r="D6" s="7" t="s">
        <v>16</v>
      </c>
      <c r="E6" s="7" t="s">
        <v>17</v>
      </c>
      <c r="F6" s="7" t="s">
        <v>34</v>
      </c>
      <c r="G6" s="7" t="s">
        <v>35</v>
      </c>
      <c r="H6" s="7" t="s">
        <v>36</v>
      </c>
      <c r="I6" s="7" t="s">
        <v>37</v>
      </c>
      <c r="J6" s="8">
        <v>72</v>
      </c>
      <c r="K6" s="7" t="s">
        <v>22</v>
      </c>
      <c r="L6" s="8">
        <v>4</v>
      </c>
      <c r="M6" s="11" t="s">
        <v>38</v>
      </c>
      <c r="N6" s="7"/>
      <c r="O6" s="10"/>
    </row>
    <row r="7" customHeight="1" spans="1:14">
      <c r="A7" s="7">
        <v>255916</v>
      </c>
      <c r="B7" s="7" t="s">
        <v>39</v>
      </c>
      <c r="C7" s="7" t="s">
        <v>15</v>
      </c>
      <c r="D7" s="7" t="s">
        <v>16</v>
      </c>
      <c r="E7" s="7" t="s">
        <v>17</v>
      </c>
      <c r="F7" s="7" t="s">
        <v>40</v>
      </c>
      <c r="G7" s="7" t="s">
        <v>41</v>
      </c>
      <c r="H7" s="7" t="s">
        <v>42</v>
      </c>
      <c r="I7" s="7" t="s">
        <v>43</v>
      </c>
      <c r="J7" s="8">
        <v>45</v>
      </c>
      <c r="K7" s="7" t="s">
        <v>22</v>
      </c>
      <c r="L7" s="8">
        <v>5</v>
      </c>
      <c r="M7" s="11" t="s">
        <v>38</v>
      </c>
      <c r="N7" s="7"/>
    </row>
    <row r="8" customHeight="1" spans="1:14">
      <c r="A8" s="7">
        <v>250323</v>
      </c>
      <c r="B8" s="7" t="s">
        <v>44</v>
      </c>
      <c r="C8" s="7" t="s">
        <v>15</v>
      </c>
      <c r="D8" s="7" t="s">
        <v>16</v>
      </c>
      <c r="E8" s="7" t="s">
        <v>17</v>
      </c>
      <c r="F8" s="7" t="s">
        <v>45</v>
      </c>
      <c r="G8" s="7" t="s">
        <v>35</v>
      </c>
      <c r="H8" s="7" t="s">
        <v>36</v>
      </c>
      <c r="I8" s="7" t="s">
        <v>46</v>
      </c>
      <c r="J8" s="8">
        <v>43</v>
      </c>
      <c r="K8" s="7" t="s">
        <v>22</v>
      </c>
      <c r="L8" s="8">
        <v>6</v>
      </c>
      <c r="M8" s="11" t="s">
        <v>38</v>
      </c>
      <c r="N8" s="7"/>
    </row>
    <row r="9" customHeight="1" spans="1:14">
      <c r="A9" s="7">
        <v>250340</v>
      </c>
      <c r="B9" s="7" t="s">
        <v>47</v>
      </c>
      <c r="C9" s="7" t="s">
        <v>15</v>
      </c>
      <c r="D9" s="7" t="s">
        <v>16</v>
      </c>
      <c r="E9" s="7" t="s">
        <v>17</v>
      </c>
      <c r="F9" s="7" t="s">
        <v>48</v>
      </c>
      <c r="G9" s="7" t="s">
        <v>35</v>
      </c>
      <c r="H9" s="7" t="s">
        <v>36</v>
      </c>
      <c r="I9" s="7" t="s">
        <v>49</v>
      </c>
      <c r="J9" s="8">
        <v>23</v>
      </c>
      <c r="K9" s="7" t="s">
        <v>22</v>
      </c>
      <c r="L9" s="8">
        <v>7</v>
      </c>
      <c r="M9" s="11" t="s">
        <v>50</v>
      </c>
      <c r="N9" s="7"/>
    </row>
    <row r="10" customHeight="1" spans="1:14">
      <c r="A10" s="7">
        <v>255908</v>
      </c>
      <c r="B10" s="7" t="s">
        <v>51</v>
      </c>
      <c r="C10" s="7" t="s">
        <v>15</v>
      </c>
      <c r="D10" s="7" t="s">
        <v>16</v>
      </c>
      <c r="E10" s="7" t="s">
        <v>17</v>
      </c>
      <c r="F10" s="7" t="s">
        <v>52</v>
      </c>
      <c r="G10" s="7" t="s">
        <v>41</v>
      </c>
      <c r="H10" s="7" t="s">
        <v>42</v>
      </c>
      <c r="I10" s="7" t="s">
        <v>53</v>
      </c>
      <c r="J10" s="8">
        <v>22</v>
      </c>
      <c r="K10" s="7" t="s">
        <v>22</v>
      </c>
      <c r="L10" s="8">
        <v>8</v>
      </c>
      <c r="M10" s="11" t="s">
        <v>50</v>
      </c>
      <c r="N10" s="7"/>
    </row>
    <row r="11" customHeight="1" spans="1:15">
      <c r="A11" s="7">
        <v>256315</v>
      </c>
      <c r="B11" s="7" t="s">
        <v>54</v>
      </c>
      <c r="C11" s="7" t="s">
        <v>15</v>
      </c>
      <c r="D11" s="7" t="s">
        <v>16</v>
      </c>
      <c r="E11" s="7" t="s">
        <v>17</v>
      </c>
      <c r="F11" s="7" t="s">
        <v>55</v>
      </c>
      <c r="G11" s="7" t="s">
        <v>19</v>
      </c>
      <c r="H11" s="7" t="s">
        <v>26</v>
      </c>
      <c r="I11" s="7" t="s">
        <v>56</v>
      </c>
      <c r="J11" s="8">
        <v>19</v>
      </c>
      <c r="K11" s="7" t="s">
        <v>22</v>
      </c>
      <c r="L11" s="8">
        <v>9</v>
      </c>
      <c r="M11" s="11" t="s">
        <v>50</v>
      </c>
      <c r="N11" s="7"/>
      <c r="O11" s="10"/>
    </row>
    <row r="12" customHeight="1" spans="1:15">
      <c r="A12" s="7">
        <v>255924</v>
      </c>
      <c r="B12" s="7" t="s">
        <v>57</v>
      </c>
      <c r="C12" s="7" t="s">
        <v>15</v>
      </c>
      <c r="D12" s="7" t="s">
        <v>16</v>
      </c>
      <c r="E12" s="7" t="s">
        <v>17</v>
      </c>
      <c r="F12" s="7" t="s">
        <v>58</v>
      </c>
      <c r="G12" s="7" t="s">
        <v>41</v>
      </c>
      <c r="H12" s="7" t="s">
        <v>42</v>
      </c>
      <c r="I12" s="7" t="s">
        <v>59</v>
      </c>
      <c r="J12" s="8">
        <v>7</v>
      </c>
      <c r="K12" s="7" t="s">
        <v>22</v>
      </c>
      <c r="L12" s="8">
        <v>10</v>
      </c>
      <c r="M12" s="11" t="s">
        <v>50</v>
      </c>
      <c r="N12" s="7"/>
      <c r="O12" s="10"/>
    </row>
    <row r="13" customHeight="1" spans="1:15">
      <c r="A13" s="7">
        <v>250348</v>
      </c>
      <c r="B13" s="7" t="s">
        <v>60</v>
      </c>
      <c r="C13" s="7" t="s">
        <v>15</v>
      </c>
      <c r="D13" s="7" t="s">
        <v>16</v>
      </c>
      <c r="E13" s="7" t="s">
        <v>17</v>
      </c>
      <c r="F13" s="7" t="s">
        <v>61</v>
      </c>
      <c r="G13" s="7" t="s">
        <v>35</v>
      </c>
      <c r="H13" s="7" t="s">
        <v>36</v>
      </c>
      <c r="I13" s="7" t="s">
        <v>62</v>
      </c>
      <c r="J13" s="8">
        <v>5</v>
      </c>
      <c r="K13" s="7" t="s">
        <v>22</v>
      </c>
      <c r="L13" s="8">
        <v>11</v>
      </c>
      <c r="M13" s="11" t="s">
        <v>50</v>
      </c>
      <c r="N13" s="7"/>
      <c r="O13" s="10"/>
    </row>
    <row r="14" customHeight="1" spans="1:15">
      <c r="A14" s="7">
        <v>258220</v>
      </c>
      <c r="B14" s="7" t="s">
        <v>63</v>
      </c>
      <c r="C14" s="7" t="s">
        <v>15</v>
      </c>
      <c r="D14" s="7" t="s">
        <v>16</v>
      </c>
      <c r="E14" s="7" t="s">
        <v>17</v>
      </c>
      <c r="F14" s="7" t="s">
        <v>64</v>
      </c>
      <c r="G14" s="7" t="s">
        <v>19</v>
      </c>
      <c r="H14" s="7" t="s">
        <v>20</v>
      </c>
      <c r="I14" s="7" t="s">
        <v>65</v>
      </c>
      <c r="J14" s="8">
        <v>3</v>
      </c>
      <c r="K14" s="7" t="s">
        <v>22</v>
      </c>
      <c r="L14" s="8">
        <v>12</v>
      </c>
      <c r="M14" s="11" t="s">
        <v>50</v>
      </c>
      <c r="N14" s="7"/>
      <c r="O14" s="10"/>
    </row>
    <row r="15" s="1" customFormat="1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2"/>
      <c r="M15" s="6"/>
      <c r="N15" s="6"/>
    </row>
    <row r="16" customHeight="1" spans="1:14">
      <c r="A16" s="7">
        <v>258122</v>
      </c>
      <c r="B16" s="7" t="s">
        <v>66</v>
      </c>
      <c r="C16" s="7" t="s">
        <v>15</v>
      </c>
      <c r="D16" s="7" t="s">
        <v>16</v>
      </c>
      <c r="E16" s="7" t="s">
        <v>67</v>
      </c>
      <c r="F16" s="7" t="s">
        <v>68</v>
      </c>
      <c r="G16" s="7" t="s">
        <v>69</v>
      </c>
      <c r="H16" s="7" t="s">
        <v>70</v>
      </c>
      <c r="I16" s="7" t="s">
        <v>71</v>
      </c>
      <c r="J16" s="7">
        <v>114</v>
      </c>
      <c r="K16" s="7" t="s">
        <v>22</v>
      </c>
      <c r="L16" s="13">
        <v>1</v>
      </c>
      <c r="M16" s="9" t="s">
        <v>23</v>
      </c>
      <c r="N16" s="7"/>
    </row>
    <row r="17" customHeight="1" spans="1:14">
      <c r="A17" s="7">
        <v>257303</v>
      </c>
      <c r="B17" s="7" t="s">
        <v>72</v>
      </c>
      <c r="C17" s="7" t="s">
        <v>15</v>
      </c>
      <c r="D17" s="7" t="s">
        <v>16</v>
      </c>
      <c r="E17" s="7" t="s">
        <v>67</v>
      </c>
      <c r="F17" s="7" t="s">
        <v>73</v>
      </c>
      <c r="G17" s="7" t="s">
        <v>74</v>
      </c>
      <c r="H17" s="7" t="s">
        <v>75</v>
      </c>
      <c r="I17" s="7" t="s">
        <v>76</v>
      </c>
      <c r="J17" s="7">
        <v>110</v>
      </c>
      <c r="K17" s="7" t="s">
        <v>22</v>
      </c>
      <c r="L17" s="13">
        <v>2</v>
      </c>
      <c r="M17" s="9" t="s">
        <v>28</v>
      </c>
      <c r="N17" s="7"/>
    </row>
    <row r="18" customHeight="1" spans="1:14">
      <c r="A18" s="7">
        <v>257581</v>
      </c>
      <c r="B18" s="7" t="s">
        <v>77</v>
      </c>
      <c r="C18" s="7" t="s">
        <v>15</v>
      </c>
      <c r="D18" s="7" t="s">
        <v>16</v>
      </c>
      <c r="E18" s="7" t="s">
        <v>67</v>
      </c>
      <c r="F18" s="7" t="s">
        <v>78</v>
      </c>
      <c r="G18" s="7" t="s">
        <v>74</v>
      </c>
      <c r="H18" s="7" t="s">
        <v>79</v>
      </c>
      <c r="I18" s="7" t="s">
        <v>80</v>
      </c>
      <c r="J18" s="7">
        <v>106</v>
      </c>
      <c r="K18" s="7" t="s">
        <v>22</v>
      </c>
      <c r="L18" s="13">
        <v>3</v>
      </c>
      <c r="M18" s="9" t="s">
        <v>32</v>
      </c>
      <c r="N18" s="7"/>
    </row>
    <row r="19" customHeight="1" spans="1:14">
      <c r="A19" s="7">
        <v>258124</v>
      </c>
      <c r="B19" s="7" t="s">
        <v>81</v>
      </c>
      <c r="C19" s="7" t="s">
        <v>15</v>
      </c>
      <c r="D19" s="7" t="s">
        <v>16</v>
      </c>
      <c r="E19" s="7" t="s">
        <v>67</v>
      </c>
      <c r="F19" s="7" t="s">
        <v>82</v>
      </c>
      <c r="G19" s="7" t="s">
        <v>69</v>
      </c>
      <c r="H19" s="7" t="s">
        <v>70</v>
      </c>
      <c r="I19" s="7" t="s">
        <v>83</v>
      </c>
      <c r="J19" s="7">
        <v>106</v>
      </c>
      <c r="K19" s="7" t="s">
        <v>22</v>
      </c>
      <c r="L19" s="13">
        <v>4</v>
      </c>
      <c r="M19" s="11" t="s">
        <v>38</v>
      </c>
      <c r="N19" s="7"/>
    </row>
    <row r="20" customHeight="1" spans="1:14">
      <c r="A20" s="7">
        <v>256569</v>
      </c>
      <c r="B20" s="7" t="s">
        <v>84</v>
      </c>
      <c r="C20" s="7" t="s">
        <v>15</v>
      </c>
      <c r="D20" s="7" t="s">
        <v>16</v>
      </c>
      <c r="E20" s="7" t="s">
        <v>67</v>
      </c>
      <c r="F20" s="7" t="s">
        <v>85</v>
      </c>
      <c r="G20" s="7" t="s">
        <v>41</v>
      </c>
      <c r="H20" s="7" t="s">
        <v>86</v>
      </c>
      <c r="I20" s="7" t="s">
        <v>87</v>
      </c>
      <c r="J20" s="7">
        <v>36</v>
      </c>
      <c r="K20" s="7" t="s">
        <v>22</v>
      </c>
      <c r="L20" s="13">
        <v>5</v>
      </c>
      <c r="M20" s="11" t="s">
        <v>38</v>
      </c>
      <c r="N20" s="7"/>
    </row>
    <row r="21" customHeight="1" spans="1:14">
      <c r="A21" s="7">
        <v>258246</v>
      </c>
      <c r="B21" s="7" t="s">
        <v>88</v>
      </c>
      <c r="C21" s="7" t="s">
        <v>15</v>
      </c>
      <c r="D21" s="7" t="s">
        <v>16</v>
      </c>
      <c r="E21" s="7" t="s">
        <v>67</v>
      </c>
      <c r="F21" s="7" t="s">
        <v>89</v>
      </c>
      <c r="G21" s="7" t="s">
        <v>19</v>
      </c>
      <c r="H21" s="7" t="s">
        <v>20</v>
      </c>
      <c r="I21" s="7" t="s">
        <v>90</v>
      </c>
      <c r="J21" s="7">
        <v>31</v>
      </c>
      <c r="K21" s="7" t="s">
        <v>22</v>
      </c>
      <c r="L21" s="13">
        <v>6</v>
      </c>
      <c r="M21" s="11" t="s">
        <v>38</v>
      </c>
      <c r="N21" s="7"/>
    </row>
    <row r="22" customHeight="1" spans="1:14">
      <c r="A22" s="7">
        <v>257596</v>
      </c>
      <c r="B22" s="7" t="s">
        <v>91</v>
      </c>
      <c r="C22" s="7" t="s">
        <v>15</v>
      </c>
      <c r="D22" s="7" t="s">
        <v>16</v>
      </c>
      <c r="E22" s="7" t="s">
        <v>67</v>
      </c>
      <c r="F22" s="7" t="s">
        <v>92</v>
      </c>
      <c r="G22" s="7" t="s">
        <v>74</v>
      </c>
      <c r="H22" s="7" t="s">
        <v>93</v>
      </c>
      <c r="I22" s="7" t="s">
        <v>94</v>
      </c>
      <c r="J22" s="7">
        <v>29</v>
      </c>
      <c r="K22" s="7" t="s">
        <v>22</v>
      </c>
      <c r="L22" s="13">
        <v>7</v>
      </c>
      <c r="M22" s="11" t="s">
        <v>38</v>
      </c>
      <c r="N22" s="7"/>
    </row>
    <row r="23" customHeight="1" spans="1:14">
      <c r="A23" s="7">
        <v>258110</v>
      </c>
      <c r="B23" s="7" t="s">
        <v>95</v>
      </c>
      <c r="C23" s="7" t="s">
        <v>15</v>
      </c>
      <c r="D23" s="7" t="s">
        <v>16</v>
      </c>
      <c r="E23" s="7" t="s">
        <v>67</v>
      </c>
      <c r="F23" s="7" t="s">
        <v>96</v>
      </c>
      <c r="G23" s="7" t="s">
        <v>69</v>
      </c>
      <c r="H23" s="7" t="s">
        <v>70</v>
      </c>
      <c r="I23" s="7" t="s">
        <v>97</v>
      </c>
      <c r="J23" s="7">
        <v>27</v>
      </c>
      <c r="K23" s="7" t="s">
        <v>22</v>
      </c>
      <c r="L23" s="13">
        <v>8</v>
      </c>
      <c r="M23" s="11" t="s">
        <v>38</v>
      </c>
      <c r="N23" s="7"/>
    </row>
    <row r="24" customHeight="1" spans="1:14">
      <c r="A24" s="7">
        <v>257639</v>
      </c>
      <c r="B24" s="7" t="s">
        <v>98</v>
      </c>
      <c r="C24" s="7" t="s">
        <v>15</v>
      </c>
      <c r="D24" s="7" t="s">
        <v>16</v>
      </c>
      <c r="E24" s="7" t="s">
        <v>67</v>
      </c>
      <c r="F24" s="7" t="s">
        <v>99</v>
      </c>
      <c r="G24" s="7" t="s">
        <v>74</v>
      </c>
      <c r="H24" s="7" t="s">
        <v>100</v>
      </c>
      <c r="I24" s="7" t="s">
        <v>101</v>
      </c>
      <c r="J24" s="7">
        <v>6</v>
      </c>
      <c r="K24" s="7" t="s">
        <v>22</v>
      </c>
      <c r="L24" s="13">
        <v>9</v>
      </c>
      <c r="M24" s="11" t="s">
        <v>50</v>
      </c>
      <c r="N24" s="7"/>
    </row>
    <row r="25" customHeight="1" spans="1:14">
      <c r="A25" s="7">
        <v>257606</v>
      </c>
      <c r="B25" s="7" t="s">
        <v>102</v>
      </c>
      <c r="C25" s="7" t="s">
        <v>15</v>
      </c>
      <c r="D25" s="7" t="s">
        <v>16</v>
      </c>
      <c r="E25" s="7" t="s">
        <v>67</v>
      </c>
      <c r="F25" s="7" t="s">
        <v>103</v>
      </c>
      <c r="G25" s="7" t="s">
        <v>74</v>
      </c>
      <c r="H25" s="7" t="s">
        <v>104</v>
      </c>
      <c r="I25" s="7" t="s">
        <v>105</v>
      </c>
      <c r="J25" s="7">
        <v>5</v>
      </c>
      <c r="K25" s="7" t="s">
        <v>22</v>
      </c>
      <c r="L25" s="13">
        <v>10</v>
      </c>
      <c r="M25" s="11" t="s">
        <v>50</v>
      </c>
      <c r="N25" s="7"/>
    </row>
    <row r="26" customHeight="1" spans="1:14">
      <c r="A26" s="7">
        <v>257622</v>
      </c>
      <c r="B26" s="7" t="s">
        <v>106</v>
      </c>
      <c r="C26" s="7" t="s">
        <v>15</v>
      </c>
      <c r="D26" s="7" t="s">
        <v>16</v>
      </c>
      <c r="E26" s="7" t="s">
        <v>67</v>
      </c>
      <c r="F26" s="7" t="s">
        <v>107</v>
      </c>
      <c r="G26" s="7" t="s">
        <v>74</v>
      </c>
      <c r="H26" s="7" t="s">
        <v>104</v>
      </c>
      <c r="I26" s="7" t="s">
        <v>108</v>
      </c>
      <c r="J26" s="7">
        <v>3</v>
      </c>
      <c r="K26" s="7" t="s">
        <v>22</v>
      </c>
      <c r="L26" s="13">
        <v>11</v>
      </c>
      <c r="M26" s="11" t="s">
        <v>50</v>
      </c>
      <c r="N26" s="7"/>
    </row>
    <row r="27" customHeight="1" spans="1:14">
      <c r="A27" s="7">
        <v>257614</v>
      </c>
      <c r="B27" s="7" t="s">
        <v>109</v>
      </c>
      <c r="C27" s="7" t="s">
        <v>15</v>
      </c>
      <c r="D27" s="7" t="s">
        <v>16</v>
      </c>
      <c r="E27" s="7" t="s">
        <v>67</v>
      </c>
      <c r="F27" s="7" t="s">
        <v>110</v>
      </c>
      <c r="G27" s="7" t="s">
        <v>74</v>
      </c>
      <c r="H27" s="7" t="s">
        <v>111</v>
      </c>
      <c r="I27" s="7" t="s">
        <v>112</v>
      </c>
      <c r="J27" s="7">
        <v>1</v>
      </c>
      <c r="K27" s="7" t="s">
        <v>22</v>
      </c>
      <c r="L27" s="13">
        <v>12</v>
      </c>
      <c r="M27" s="11" t="s">
        <v>50</v>
      </c>
      <c r="N27" s="7"/>
    </row>
    <row r="28" customHeight="1" spans="1:14">
      <c r="A28" s="7">
        <v>257629</v>
      </c>
      <c r="B28" s="7" t="s">
        <v>113</v>
      </c>
      <c r="C28" s="7" t="s">
        <v>15</v>
      </c>
      <c r="D28" s="7" t="s">
        <v>16</v>
      </c>
      <c r="E28" s="7" t="s">
        <v>67</v>
      </c>
      <c r="F28" s="7" t="s">
        <v>114</v>
      </c>
      <c r="G28" s="7" t="s">
        <v>74</v>
      </c>
      <c r="H28" s="7" t="s">
        <v>115</v>
      </c>
      <c r="I28" s="7" t="s">
        <v>116</v>
      </c>
      <c r="J28" s="7">
        <v>1</v>
      </c>
      <c r="K28" s="7" t="s">
        <v>22</v>
      </c>
      <c r="L28" s="13">
        <v>13</v>
      </c>
      <c r="M28" s="11" t="s">
        <v>50</v>
      </c>
      <c r="N28" s="7"/>
    </row>
    <row r="29" customHeight="1" spans="1:14">
      <c r="A29" s="7">
        <v>257650</v>
      </c>
      <c r="B29" s="7" t="s">
        <v>117</v>
      </c>
      <c r="C29" s="7" t="s">
        <v>15</v>
      </c>
      <c r="D29" s="7" t="s">
        <v>16</v>
      </c>
      <c r="E29" s="7" t="s">
        <v>67</v>
      </c>
      <c r="F29" s="7" t="s">
        <v>118</v>
      </c>
      <c r="G29" s="7" t="s">
        <v>74</v>
      </c>
      <c r="H29" s="7" t="s">
        <v>119</v>
      </c>
      <c r="I29" s="7" t="s">
        <v>120</v>
      </c>
      <c r="J29" s="7">
        <v>1</v>
      </c>
      <c r="K29" s="7" t="s">
        <v>22</v>
      </c>
      <c r="L29" s="13">
        <v>14</v>
      </c>
      <c r="M29" s="11" t="s">
        <v>50</v>
      </c>
      <c r="N29" s="7"/>
    </row>
    <row r="30" customHeight="1" spans="1:14">
      <c r="A30" s="7">
        <v>257635</v>
      </c>
      <c r="B30" s="7" t="s">
        <v>121</v>
      </c>
      <c r="C30" s="7" t="s">
        <v>15</v>
      </c>
      <c r="D30" s="7" t="s">
        <v>16</v>
      </c>
      <c r="E30" s="7" t="s">
        <v>67</v>
      </c>
      <c r="F30" s="7" t="s">
        <v>122</v>
      </c>
      <c r="G30" s="7" t="s">
        <v>74</v>
      </c>
      <c r="H30" s="7" t="s">
        <v>123</v>
      </c>
      <c r="I30" s="7" t="s">
        <v>124</v>
      </c>
      <c r="J30" s="7">
        <v>1</v>
      </c>
      <c r="K30" s="7" t="s">
        <v>22</v>
      </c>
      <c r="L30" s="13">
        <v>15</v>
      </c>
      <c r="M30" s="11" t="s">
        <v>50</v>
      </c>
      <c r="N30" s="7"/>
    </row>
    <row r="31" customHeight="1" spans="1:14">
      <c r="A31" s="7">
        <v>257658</v>
      </c>
      <c r="B31" s="7" t="s">
        <v>125</v>
      </c>
      <c r="C31" s="7" t="s">
        <v>15</v>
      </c>
      <c r="D31" s="7" t="s">
        <v>16</v>
      </c>
      <c r="E31" s="7" t="s">
        <v>67</v>
      </c>
      <c r="F31" s="7" t="s">
        <v>126</v>
      </c>
      <c r="G31" s="7" t="s">
        <v>74</v>
      </c>
      <c r="H31" s="7" t="s">
        <v>127</v>
      </c>
      <c r="I31" s="7" t="s">
        <v>128</v>
      </c>
      <c r="J31" s="7">
        <v>1</v>
      </c>
      <c r="K31" s="7" t="s">
        <v>22</v>
      </c>
      <c r="L31" s="13">
        <v>16</v>
      </c>
      <c r="M31" s="11" t="s">
        <v>50</v>
      </c>
      <c r="N31" s="7"/>
    </row>
    <row r="32" customFormat="1" customHeight="1" spans="1:1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9"/>
      <c r="N32" s="14"/>
    </row>
    <row r="33" s="1" customFormat="1" customHeight="1" spans="1:14">
      <c r="A33" s="6" t="s">
        <v>1</v>
      </c>
      <c r="B33" s="6" t="s">
        <v>2</v>
      </c>
      <c r="C33" s="6" t="s">
        <v>3</v>
      </c>
      <c r="D33" s="6" t="s">
        <v>4</v>
      </c>
      <c r="E33" s="6" t="s">
        <v>5</v>
      </c>
      <c r="F33" s="6" t="s">
        <v>6</v>
      </c>
      <c r="G33" s="6" t="s">
        <v>7</v>
      </c>
      <c r="H33" s="6" t="s">
        <v>8</v>
      </c>
      <c r="I33" s="6" t="s">
        <v>9</v>
      </c>
      <c r="J33" s="15" t="s">
        <v>129</v>
      </c>
      <c r="K33" s="15" t="s">
        <v>11</v>
      </c>
      <c r="L33" s="15" t="s">
        <v>12</v>
      </c>
      <c r="M33" s="6" t="s">
        <v>13</v>
      </c>
      <c r="N33" s="6"/>
    </row>
    <row r="34" customHeight="1" spans="1:14">
      <c r="A34" s="7">
        <v>257699</v>
      </c>
      <c r="B34" s="7" t="s">
        <v>130</v>
      </c>
      <c r="C34" s="7" t="s">
        <v>15</v>
      </c>
      <c r="D34" s="7" t="s">
        <v>131</v>
      </c>
      <c r="E34" s="7" t="s">
        <v>132</v>
      </c>
      <c r="F34" s="7" t="s">
        <v>133</v>
      </c>
      <c r="G34" s="7" t="s">
        <v>74</v>
      </c>
      <c r="H34" s="7" t="s">
        <v>134</v>
      </c>
      <c r="I34" s="7" t="s">
        <v>135</v>
      </c>
      <c r="J34" s="8">
        <v>70</v>
      </c>
      <c r="K34" s="8" t="s">
        <v>136</v>
      </c>
      <c r="L34" s="13">
        <v>1</v>
      </c>
      <c r="M34" s="9" t="s">
        <v>23</v>
      </c>
      <c r="N34" s="7"/>
    </row>
    <row r="35" customHeight="1" spans="1:16">
      <c r="A35" s="7">
        <v>257689</v>
      </c>
      <c r="B35" s="7" t="s">
        <v>137</v>
      </c>
      <c r="C35" s="7" t="s">
        <v>15</v>
      </c>
      <c r="D35" s="7" t="s">
        <v>131</v>
      </c>
      <c r="E35" s="7" t="s">
        <v>132</v>
      </c>
      <c r="F35" s="7" t="s">
        <v>138</v>
      </c>
      <c r="G35" s="7" t="s">
        <v>74</v>
      </c>
      <c r="H35" s="7" t="s">
        <v>139</v>
      </c>
      <c r="I35" s="7" t="s">
        <v>140</v>
      </c>
      <c r="J35" s="8">
        <v>65</v>
      </c>
      <c r="K35" s="8" t="s">
        <v>141</v>
      </c>
      <c r="L35" s="13">
        <v>2</v>
      </c>
      <c r="M35" s="9" t="s">
        <v>28</v>
      </c>
      <c r="N35" s="6"/>
      <c r="O35" s="1"/>
      <c r="P35" s="1"/>
    </row>
    <row r="36" customHeight="1" spans="1:14">
      <c r="A36" s="7">
        <v>257695</v>
      </c>
      <c r="B36" s="7" t="s">
        <v>142</v>
      </c>
      <c r="C36" s="7" t="s">
        <v>15</v>
      </c>
      <c r="D36" s="7" t="s">
        <v>131</v>
      </c>
      <c r="E36" s="7" t="s">
        <v>132</v>
      </c>
      <c r="F36" s="7" t="s">
        <v>143</v>
      </c>
      <c r="G36" s="7" t="s">
        <v>74</v>
      </c>
      <c r="H36" s="7" t="s">
        <v>134</v>
      </c>
      <c r="I36" s="7" t="s">
        <v>144</v>
      </c>
      <c r="J36" s="8">
        <v>35</v>
      </c>
      <c r="K36" s="8" t="s">
        <v>145</v>
      </c>
      <c r="L36" s="13">
        <v>3</v>
      </c>
      <c r="M36" s="9" t="s">
        <v>32</v>
      </c>
      <c r="N36" s="7"/>
    </row>
    <row r="37" customHeight="1" spans="1:16">
      <c r="A37" s="7">
        <v>258429</v>
      </c>
      <c r="B37" s="7" t="s">
        <v>146</v>
      </c>
      <c r="C37" s="7" t="s">
        <v>15</v>
      </c>
      <c r="D37" s="7" t="s">
        <v>131</v>
      </c>
      <c r="E37" s="7" t="s">
        <v>132</v>
      </c>
      <c r="F37" s="7" t="s">
        <v>147</v>
      </c>
      <c r="G37" s="7" t="s">
        <v>148</v>
      </c>
      <c r="H37" s="7" t="s">
        <v>149</v>
      </c>
      <c r="I37" s="7" t="s">
        <v>150</v>
      </c>
      <c r="J37" s="8">
        <v>35</v>
      </c>
      <c r="K37" s="8" t="s">
        <v>151</v>
      </c>
      <c r="L37" s="13">
        <v>4</v>
      </c>
      <c r="M37" s="11" t="s">
        <v>38</v>
      </c>
      <c r="N37" s="6"/>
      <c r="O37" s="1"/>
      <c r="P37" s="1"/>
    </row>
    <row r="38" customHeight="1" spans="1:14">
      <c r="A38" s="7">
        <v>257498</v>
      </c>
      <c r="B38" s="7" t="s">
        <v>152</v>
      </c>
      <c r="C38" s="7" t="s">
        <v>15</v>
      </c>
      <c r="D38" s="7" t="s">
        <v>131</v>
      </c>
      <c r="E38" s="7" t="s">
        <v>132</v>
      </c>
      <c r="F38" s="7" t="s">
        <v>153</v>
      </c>
      <c r="G38" s="7" t="s">
        <v>74</v>
      </c>
      <c r="H38" s="7" t="s">
        <v>154</v>
      </c>
      <c r="I38" s="7" t="s">
        <v>155</v>
      </c>
      <c r="J38" s="8">
        <v>35</v>
      </c>
      <c r="K38" s="8" t="s">
        <v>156</v>
      </c>
      <c r="L38" s="13">
        <v>5</v>
      </c>
      <c r="M38" s="11" t="s">
        <v>38</v>
      </c>
      <c r="N38" s="7"/>
    </row>
    <row r="39" customHeight="1" spans="1:16">
      <c r="A39" s="7">
        <v>258416</v>
      </c>
      <c r="B39" s="7" t="s">
        <v>157</v>
      </c>
      <c r="C39" s="7" t="s">
        <v>15</v>
      </c>
      <c r="D39" s="7" t="s">
        <v>131</v>
      </c>
      <c r="E39" s="7" t="s">
        <v>132</v>
      </c>
      <c r="F39" s="7" t="s">
        <v>158</v>
      </c>
      <c r="G39" s="7" t="s">
        <v>148</v>
      </c>
      <c r="H39" s="7" t="s">
        <v>159</v>
      </c>
      <c r="I39" s="7" t="s">
        <v>160</v>
      </c>
      <c r="J39" s="8">
        <v>35</v>
      </c>
      <c r="K39" s="8" t="s">
        <v>161</v>
      </c>
      <c r="L39" s="13">
        <v>6</v>
      </c>
      <c r="M39" s="11" t="s">
        <v>38</v>
      </c>
      <c r="N39" s="6"/>
      <c r="O39" s="1"/>
      <c r="P39" s="1"/>
    </row>
    <row r="40" customHeight="1" spans="1:14">
      <c r="A40" s="7">
        <v>257684</v>
      </c>
      <c r="B40" s="7" t="s">
        <v>162</v>
      </c>
      <c r="C40" s="7" t="s">
        <v>15</v>
      </c>
      <c r="D40" s="7" t="s">
        <v>131</v>
      </c>
      <c r="E40" s="7" t="s">
        <v>132</v>
      </c>
      <c r="F40" s="7" t="s">
        <v>163</v>
      </c>
      <c r="G40" s="7" t="s">
        <v>74</v>
      </c>
      <c r="H40" s="7" t="s">
        <v>164</v>
      </c>
      <c r="I40" s="7" t="s">
        <v>165</v>
      </c>
      <c r="J40" s="8">
        <v>25</v>
      </c>
      <c r="K40" s="8" t="s">
        <v>166</v>
      </c>
      <c r="L40" s="13">
        <v>7</v>
      </c>
      <c r="M40" s="11" t="s">
        <v>50</v>
      </c>
      <c r="N40" s="7"/>
    </row>
    <row r="41" customHeight="1" spans="1:16">
      <c r="A41" s="7">
        <v>257672</v>
      </c>
      <c r="B41" s="7" t="s">
        <v>167</v>
      </c>
      <c r="C41" s="7" t="s">
        <v>15</v>
      </c>
      <c r="D41" s="7" t="s">
        <v>131</v>
      </c>
      <c r="E41" s="7" t="s">
        <v>132</v>
      </c>
      <c r="F41" s="7" t="s">
        <v>168</v>
      </c>
      <c r="G41" s="7" t="s">
        <v>74</v>
      </c>
      <c r="H41" s="7" t="s">
        <v>169</v>
      </c>
      <c r="I41" s="7" t="s">
        <v>170</v>
      </c>
      <c r="J41" s="8">
        <v>25</v>
      </c>
      <c r="K41" s="8" t="s">
        <v>171</v>
      </c>
      <c r="L41" s="13">
        <v>8</v>
      </c>
      <c r="M41" s="11" t="s">
        <v>50</v>
      </c>
      <c r="N41" s="6"/>
      <c r="O41" s="1"/>
      <c r="P41" s="1"/>
    </row>
    <row r="42" customHeight="1" spans="1:14">
      <c r="A42" s="7">
        <v>257679</v>
      </c>
      <c r="B42" s="7" t="s">
        <v>172</v>
      </c>
      <c r="C42" s="7" t="s">
        <v>15</v>
      </c>
      <c r="D42" s="7" t="s">
        <v>131</v>
      </c>
      <c r="E42" s="7" t="s">
        <v>132</v>
      </c>
      <c r="F42" s="7" t="s">
        <v>173</v>
      </c>
      <c r="G42" s="7" t="s">
        <v>74</v>
      </c>
      <c r="H42" s="7" t="s">
        <v>169</v>
      </c>
      <c r="I42" s="7" t="s">
        <v>174</v>
      </c>
      <c r="J42" s="8">
        <v>25</v>
      </c>
      <c r="K42" s="8" t="s">
        <v>175</v>
      </c>
      <c r="L42" s="13">
        <v>9</v>
      </c>
      <c r="M42" s="11" t="s">
        <v>50</v>
      </c>
      <c r="N42" s="7"/>
    </row>
    <row r="43" customHeight="1" spans="1:14">
      <c r="A43" s="7">
        <v>257663</v>
      </c>
      <c r="B43" s="7" t="s">
        <v>176</v>
      </c>
      <c r="C43" s="7" t="s">
        <v>15</v>
      </c>
      <c r="D43" s="7" t="s">
        <v>131</v>
      </c>
      <c r="E43" s="7" t="s">
        <v>132</v>
      </c>
      <c r="F43" s="7" t="s">
        <v>177</v>
      </c>
      <c r="G43" s="7" t="s">
        <v>74</v>
      </c>
      <c r="H43" s="7" t="s">
        <v>178</v>
      </c>
      <c r="I43" s="7" t="s">
        <v>179</v>
      </c>
      <c r="J43" s="8">
        <v>15</v>
      </c>
      <c r="K43" s="8" t="s">
        <v>180</v>
      </c>
      <c r="L43" s="13">
        <v>10</v>
      </c>
      <c r="M43" s="11" t="s">
        <v>50</v>
      </c>
      <c r="N43" s="7"/>
    </row>
    <row r="44" customHeight="1" spans="1:14">
      <c r="A44" s="7">
        <v>257666</v>
      </c>
      <c r="B44" s="7" t="s">
        <v>181</v>
      </c>
      <c r="C44" s="7" t="s">
        <v>15</v>
      </c>
      <c r="D44" s="7" t="s">
        <v>131</v>
      </c>
      <c r="E44" s="7" t="s">
        <v>132</v>
      </c>
      <c r="F44" s="7" t="s">
        <v>182</v>
      </c>
      <c r="G44" s="7" t="s">
        <v>74</v>
      </c>
      <c r="H44" s="7" t="s">
        <v>169</v>
      </c>
      <c r="I44" s="7" t="s">
        <v>183</v>
      </c>
      <c r="J44" s="8">
        <v>5</v>
      </c>
      <c r="K44" s="8" t="s">
        <v>184</v>
      </c>
      <c r="L44" s="13">
        <v>11</v>
      </c>
      <c r="M44" s="11" t="s">
        <v>50</v>
      </c>
      <c r="N44" s="7"/>
    </row>
    <row r="45" customFormat="1" customHeight="1" spans="1:15">
      <c r="A45" s="7"/>
      <c r="B45" s="7"/>
      <c r="C45" s="7"/>
      <c r="D45" s="7"/>
      <c r="E45" s="7"/>
      <c r="F45" s="7"/>
      <c r="G45" s="7"/>
      <c r="H45" s="7"/>
      <c r="I45" s="7"/>
      <c r="J45" s="8"/>
      <c r="K45" s="8"/>
      <c r="L45" s="13"/>
      <c r="M45" s="9"/>
      <c r="N45" s="7"/>
      <c r="O45" s="2"/>
    </row>
    <row r="46" s="1" customFormat="1" customHeight="1" spans="1:14">
      <c r="A46" s="6" t="s">
        <v>1</v>
      </c>
      <c r="B46" s="6" t="s">
        <v>2</v>
      </c>
      <c r="C46" s="6" t="s">
        <v>3</v>
      </c>
      <c r="D46" s="6" t="s">
        <v>4</v>
      </c>
      <c r="E46" s="6" t="s">
        <v>5</v>
      </c>
      <c r="F46" s="6" t="s">
        <v>6</v>
      </c>
      <c r="G46" s="6" t="s">
        <v>7</v>
      </c>
      <c r="H46" s="6" t="s">
        <v>8</v>
      </c>
      <c r="I46" s="6" t="s">
        <v>9</v>
      </c>
      <c r="J46" s="15" t="s">
        <v>185</v>
      </c>
      <c r="K46" s="15" t="s">
        <v>11</v>
      </c>
      <c r="L46" s="15" t="s">
        <v>12</v>
      </c>
      <c r="M46" s="9" t="s">
        <v>13</v>
      </c>
      <c r="N46" s="15" t="s">
        <v>129</v>
      </c>
    </row>
    <row r="47" customHeight="1" spans="1:14">
      <c r="A47" s="7">
        <v>255693</v>
      </c>
      <c r="B47" s="7" t="s">
        <v>186</v>
      </c>
      <c r="C47" s="7" t="s">
        <v>15</v>
      </c>
      <c r="D47" s="7" t="s">
        <v>187</v>
      </c>
      <c r="E47" s="7" t="s">
        <v>17</v>
      </c>
      <c r="F47" s="7" t="s">
        <v>188</v>
      </c>
      <c r="G47" s="7" t="s">
        <v>189</v>
      </c>
      <c r="H47" s="7" t="s">
        <v>190</v>
      </c>
      <c r="I47" s="7" t="s">
        <v>191</v>
      </c>
      <c r="J47" s="8">
        <v>18</v>
      </c>
      <c r="K47" s="8">
        <f>33.37+37.2</f>
        <v>70.57</v>
      </c>
      <c r="L47" s="13">
        <v>1</v>
      </c>
      <c r="M47" s="9" t="s">
        <v>23</v>
      </c>
      <c r="N47" s="8">
        <v>75</v>
      </c>
    </row>
    <row r="48" customHeight="1" spans="1:14">
      <c r="A48" s="7">
        <v>256217</v>
      </c>
      <c r="B48" s="7" t="s">
        <v>192</v>
      </c>
      <c r="C48" s="7" t="s">
        <v>15</v>
      </c>
      <c r="D48" s="7" t="s">
        <v>187</v>
      </c>
      <c r="E48" s="7" t="s">
        <v>17</v>
      </c>
      <c r="F48" s="7" t="s">
        <v>193</v>
      </c>
      <c r="G48" s="7" t="s">
        <v>194</v>
      </c>
      <c r="H48" s="7" t="s">
        <v>195</v>
      </c>
      <c r="I48" s="7" t="s">
        <v>196</v>
      </c>
      <c r="J48" s="8">
        <v>17</v>
      </c>
      <c r="K48" s="8">
        <f>22.37+180</f>
        <v>202.37</v>
      </c>
      <c r="L48" s="13">
        <v>2</v>
      </c>
      <c r="M48" s="9" t="s">
        <v>28</v>
      </c>
      <c r="N48" s="8">
        <v>84</v>
      </c>
    </row>
    <row r="49" customHeight="1" spans="1:14">
      <c r="A49" s="7">
        <v>256265</v>
      </c>
      <c r="B49" s="7" t="s">
        <v>197</v>
      </c>
      <c r="C49" s="7" t="s">
        <v>15</v>
      </c>
      <c r="D49" s="7" t="s">
        <v>187</v>
      </c>
      <c r="E49" s="7" t="s">
        <v>17</v>
      </c>
      <c r="F49" s="7" t="s">
        <v>198</v>
      </c>
      <c r="G49" s="7" t="s">
        <v>199</v>
      </c>
      <c r="H49" s="7" t="s">
        <v>200</v>
      </c>
      <c r="I49" s="7" t="s">
        <v>201</v>
      </c>
      <c r="J49" s="8">
        <v>15</v>
      </c>
      <c r="K49" s="8">
        <f>43.9+46.58</f>
        <v>90.48</v>
      </c>
      <c r="L49" s="13">
        <v>3</v>
      </c>
      <c r="M49" s="9" t="s">
        <v>32</v>
      </c>
      <c r="N49" s="8">
        <v>60</v>
      </c>
    </row>
    <row r="50" customHeight="1" spans="1:14">
      <c r="A50" s="7">
        <v>256101</v>
      </c>
      <c r="B50" s="7" t="s">
        <v>202</v>
      </c>
      <c r="C50" s="7" t="s">
        <v>15</v>
      </c>
      <c r="D50" s="7" t="s">
        <v>187</v>
      </c>
      <c r="E50" s="7" t="s">
        <v>17</v>
      </c>
      <c r="F50" s="7" t="s">
        <v>203</v>
      </c>
      <c r="G50" s="7" t="s">
        <v>204</v>
      </c>
      <c r="H50" s="7" t="s">
        <v>205</v>
      </c>
      <c r="I50" s="7" t="s">
        <v>206</v>
      </c>
      <c r="J50" s="8">
        <v>12</v>
      </c>
      <c r="K50" s="8">
        <f>23.29+25.62</f>
        <v>48.91</v>
      </c>
      <c r="L50" s="13">
        <v>4</v>
      </c>
      <c r="M50" s="11" t="s">
        <v>38</v>
      </c>
      <c r="N50" s="8">
        <f>9+24+12+3</f>
        <v>48</v>
      </c>
    </row>
    <row r="51" customHeight="1" spans="1:14">
      <c r="A51" s="7">
        <v>256293</v>
      </c>
      <c r="B51" s="7" t="s">
        <v>207</v>
      </c>
      <c r="C51" s="7" t="s">
        <v>15</v>
      </c>
      <c r="D51" s="7" t="s">
        <v>187</v>
      </c>
      <c r="E51" s="7" t="s">
        <v>17</v>
      </c>
      <c r="F51" s="7" t="s">
        <v>208</v>
      </c>
      <c r="G51" s="7" t="s">
        <v>209</v>
      </c>
      <c r="H51" s="7" t="s">
        <v>200</v>
      </c>
      <c r="I51" s="7" t="s">
        <v>210</v>
      </c>
      <c r="J51" s="8">
        <v>12</v>
      </c>
      <c r="K51" s="8">
        <f>73.5+93.94</f>
        <v>167.44</v>
      </c>
      <c r="L51" s="13">
        <v>5</v>
      </c>
      <c r="M51" s="11" t="s">
        <v>38</v>
      </c>
      <c r="N51" s="8">
        <f>24+6+12+6</f>
        <v>48</v>
      </c>
    </row>
    <row r="52" customHeight="1" spans="1:14">
      <c r="A52" s="7">
        <v>259758</v>
      </c>
      <c r="B52" s="7" t="s">
        <v>211</v>
      </c>
      <c r="C52" s="7" t="s">
        <v>15</v>
      </c>
      <c r="D52" s="7" t="s">
        <v>187</v>
      </c>
      <c r="E52" s="7" t="s">
        <v>17</v>
      </c>
      <c r="F52" s="7" t="s">
        <v>212</v>
      </c>
      <c r="G52" s="7" t="s">
        <v>213</v>
      </c>
      <c r="H52" s="7" t="s">
        <v>214</v>
      </c>
      <c r="I52" s="7" t="s">
        <v>215</v>
      </c>
      <c r="J52" s="8">
        <v>9</v>
      </c>
      <c r="K52" s="8">
        <f>27.19+35.59</f>
        <v>62.78</v>
      </c>
      <c r="L52" s="13">
        <v>6</v>
      </c>
      <c r="M52" s="11" t="s">
        <v>50</v>
      </c>
      <c r="N52" s="8">
        <f>12+12+12+12</f>
        <v>48</v>
      </c>
    </row>
    <row r="53" customHeight="1" spans="1:14">
      <c r="A53" s="7">
        <v>259652</v>
      </c>
      <c r="B53" s="7" t="s">
        <v>216</v>
      </c>
      <c r="C53" s="7" t="s">
        <v>15</v>
      </c>
      <c r="D53" s="7" t="s">
        <v>187</v>
      </c>
      <c r="E53" s="7" t="s">
        <v>17</v>
      </c>
      <c r="F53" s="7" t="s">
        <v>217</v>
      </c>
      <c r="G53" s="7" t="s">
        <v>213</v>
      </c>
      <c r="H53" s="7" t="s">
        <v>218</v>
      </c>
      <c r="I53" s="7" t="s">
        <v>219</v>
      </c>
      <c r="J53" s="8">
        <v>5</v>
      </c>
      <c r="K53" s="8">
        <f>103.96+107.8</f>
        <v>211.76</v>
      </c>
      <c r="L53" s="13">
        <v>7</v>
      </c>
      <c r="M53" s="11" t="s">
        <v>50</v>
      </c>
      <c r="N53" s="8">
        <v>0</v>
      </c>
    </row>
    <row r="54" customHeight="1" spans="1:14">
      <c r="A54" s="7">
        <v>259788</v>
      </c>
      <c r="B54" s="7" t="s">
        <v>220</v>
      </c>
      <c r="C54" s="7" t="s">
        <v>15</v>
      </c>
      <c r="D54" s="7" t="s">
        <v>187</v>
      </c>
      <c r="E54" s="7" t="s">
        <v>17</v>
      </c>
      <c r="F54" s="7" t="s">
        <v>221</v>
      </c>
      <c r="G54" s="7" t="s">
        <v>222</v>
      </c>
      <c r="H54" s="7" t="s">
        <v>218</v>
      </c>
      <c r="I54" s="7" t="s">
        <v>223</v>
      </c>
      <c r="J54" s="8">
        <v>4</v>
      </c>
      <c r="K54" s="8">
        <f>56.57+79.97</f>
        <v>136.54</v>
      </c>
      <c r="L54" s="13">
        <v>8</v>
      </c>
      <c r="M54" s="11" t="s">
        <v>50</v>
      </c>
      <c r="N54" s="8">
        <v>24</v>
      </c>
    </row>
    <row r="55" customHeight="1" spans="1:14">
      <c r="A55" s="7">
        <v>259771</v>
      </c>
      <c r="B55" s="7" t="s">
        <v>224</v>
      </c>
      <c r="C55" s="7" t="s">
        <v>15</v>
      </c>
      <c r="D55" s="7" t="s">
        <v>187</v>
      </c>
      <c r="E55" s="7" t="s">
        <v>17</v>
      </c>
      <c r="F55" s="7" t="s">
        <v>225</v>
      </c>
      <c r="G55" s="7" t="s">
        <v>213</v>
      </c>
      <c r="H55" s="7" t="s">
        <v>218</v>
      </c>
      <c r="I55" s="7" t="s">
        <v>226</v>
      </c>
      <c r="J55" s="8">
        <v>4</v>
      </c>
      <c r="K55" s="8">
        <f>62.23+101.42</f>
        <v>163.65</v>
      </c>
      <c r="L55" s="13">
        <v>9</v>
      </c>
      <c r="M55" s="11" t="s">
        <v>50</v>
      </c>
      <c r="N55" s="8">
        <v>18</v>
      </c>
    </row>
    <row r="56" customHeight="1" spans="1:14">
      <c r="A56" s="7">
        <v>259784</v>
      </c>
      <c r="B56" s="7" t="s">
        <v>227</v>
      </c>
      <c r="C56" s="7" t="s">
        <v>15</v>
      </c>
      <c r="D56" s="7" t="s">
        <v>187</v>
      </c>
      <c r="E56" s="7" t="s">
        <v>17</v>
      </c>
      <c r="F56" s="7" t="s">
        <v>228</v>
      </c>
      <c r="G56" s="7" t="s">
        <v>213</v>
      </c>
      <c r="H56" s="7" t="s">
        <v>218</v>
      </c>
      <c r="I56" s="7" t="s">
        <v>229</v>
      </c>
      <c r="J56" s="8">
        <v>3</v>
      </c>
      <c r="K56" s="8">
        <f>51+53</f>
        <v>104</v>
      </c>
      <c r="L56" s="13">
        <v>10</v>
      </c>
      <c r="M56" s="11" t="s">
        <v>50</v>
      </c>
      <c r="N56" s="8">
        <v>30</v>
      </c>
    </row>
  </sheetData>
  <sortState ref="D15:M30">
    <sortCondition ref="D15"/>
  </sortState>
  <mergeCells count="1">
    <mergeCell ref="A1:N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FTF青少年无人机赛项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2025-12-16T02:29:00Z</dcterms:created>
  <dcterms:modified xsi:type="dcterms:W3CDTF">2025-12-27T06:48:23Z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44D056A4716540FCAF5708917B78C56C_13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